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éphane\Documents\Sauvegarde Dossiers Fac\Page Web perso\Statistiques Appliquees 20172018\"/>
    </mc:Choice>
  </mc:AlternateContent>
  <bookViews>
    <workbookView xWindow="480" yWindow="60" windowWidth="14120" windowHeight="8000" activeTab="1"/>
  </bookViews>
  <sheets>
    <sheet name="ex2" sheetId="2" r:id="rId1"/>
    <sheet name="ex7" sheetId="6" r:id="rId2"/>
  </sheets>
  <calcPr calcId="152511"/>
</workbook>
</file>

<file path=xl/calcChain.xml><?xml version="1.0" encoding="utf-8"?>
<calcChain xmlns="http://schemas.openxmlformats.org/spreadsheetml/2006/main">
  <c r="F8" i="2" l="1"/>
  <c r="F9" i="2"/>
  <c r="F10" i="2"/>
  <c r="F11" i="2"/>
  <c r="F12" i="2"/>
  <c r="F13" i="2"/>
  <c r="F7" i="2"/>
  <c r="E8" i="2"/>
  <c r="E9" i="2"/>
  <c r="E10" i="2"/>
  <c r="E11" i="2"/>
  <c r="E12" i="2"/>
  <c r="E13" i="2"/>
  <c r="E7" i="2"/>
  <c r="D8" i="2"/>
  <c r="D9" i="2"/>
  <c r="D10" i="2"/>
  <c r="D11" i="2"/>
  <c r="D12" i="2"/>
  <c r="D13" i="2"/>
  <c r="D7" i="2"/>
  <c r="C14" i="2"/>
  <c r="C17" i="2" s="1"/>
  <c r="B14" i="2"/>
  <c r="C16" i="2" s="1"/>
  <c r="F14" i="2" l="1"/>
  <c r="E18" i="2" s="1"/>
  <c r="D14" i="2"/>
  <c r="C18" i="2" s="1"/>
  <c r="E14" i="2"/>
  <c r="C19" i="2" s="1"/>
  <c r="C24" i="2" l="1"/>
  <c r="C25" i="2" s="1"/>
  <c r="C22" i="2"/>
  <c r="C23" i="2" s="1"/>
</calcChain>
</file>

<file path=xl/sharedStrings.xml><?xml version="1.0" encoding="utf-8"?>
<sst xmlns="http://schemas.openxmlformats.org/spreadsheetml/2006/main" count="29" uniqueCount="29">
  <si>
    <r>
      <t>x</t>
    </r>
    <r>
      <rPr>
        <vertAlign val="subscript"/>
        <sz val="11"/>
        <color theme="1"/>
        <rFont val="Calibri"/>
        <family val="2"/>
        <scheme val="minor"/>
      </rPr>
      <t>i</t>
    </r>
  </si>
  <si>
    <r>
      <t>y</t>
    </r>
    <r>
      <rPr>
        <vertAlign val="subscript"/>
        <sz val="11"/>
        <color theme="1"/>
        <rFont val="Calibri"/>
        <family val="2"/>
        <scheme val="minor"/>
      </rPr>
      <t>i</t>
    </r>
  </si>
  <si>
    <t>Population :</t>
  </si>
  <si>
    <t xml:space="preserve">Variables : </t>
  </si>
  <si>
    <r>
      <t>x</t>
    </r>
    <r>
      <rPr>
        <vertAlign val="subscript"/>
        <sz val="11"/>
        <color theme="1"/>
        <rFont val="Calibri"/>
        <family val="2"/>
        <scheme val="minor"/>
      </rPr>
      <t>i</t>
    </r>
    <r>
      <rPr>
        <vertAlign val="superscript"/>
        <sz val="11"/>
        <color theme="1"/>
        <rFont val="Calibri"/>
        <family val="2"/>
        <scheme val="minor"/>
      </rPr>
      <t>2</t>
    </r>
    <r>
      <rPr>
        <vertAlign val="subscript"/>
        <sz val="11"/>
        <color theme="1"/>
        <rFont val="Calibri"/>
        <family val="2"/>
        <scheme val="minor"/>
      </rPr>
      <t xml:space="preserve"> </t>
    </r>
  </si>
  <si>
    <r>
      <t>x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y</t>
    </r>
    <r>
      <rPr>
        <vertAlign val="subscript"/>
        <sz val="11"/>
        <color theme="1"/>
        <rFont val="Calibri"/>
        <family val="2"/>
        <scheme val="minor"/>
      </rPr>
      <t>i</t>
    </r>
  </si>
  <si>
    <t>Total</t>
  </si>
  <si>
    <t>x_barre =</t>
  </si>
  <si>
    <r>
      <t>s</t>
    </r>
    <r>
      <rPr>
        <vertAlign val="subscript"/>
        <sz val="11"/>
        <color theme="1"/>
        <rFont val="Calibri"/>
        <family val="2"/>
        <scheme val="minor"/>
      </rPr>
      <t>x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</t>
    </r>
  </si>
  <si>
    <t>y_barre =</t>
  </si>
  <si>
    <t>Moyenne x :</t>
  </si>
  <si>
    <t>Moyenne y :</t>
  </si>
  <si>
    <t xml:space="preserve">Covariance de x et y : </t>
  </si>
  <si>
    <t xml:space="preserve">cov(x,y) = </t>
  </si>
  <si>
    <t>a =</t>
  </si>
  <si>
    <t>b =</t>
  </si>
  <si>
    <t xml:space="preserve">r = </t>
  </si>
  <si>
    <r>
      <t>y</t>
    </r>
    <r>
      <rPr>
        <vertAlign val="subscript"/>
        <sz val="11"/>
        <color theme="1"/>
        <rFont val="Calibri"/>
        <family val="2"/>
        <scheme val="minor"/>
      </rPr>
      <t>i</t>
    </r>
    <r>
      <rPr>
        <vertAlign val="superscript"/>
        <sz val="11"/>
        <color theme="1"/>
        <rFont val="Calibri"/>
        <family val="2"/>
        <scheme val="minor"/>
      </rPr>
      <t>2</t>
    </r>
    <r>
      <rPr>
        <vertAlign val="subscript"/>
        <sz val="11"/>
        <color theme="1"/>
        <rFont val="Calibri"/>
        <family val="2"/>
        <scheme val="minor"/>
      </rPr>
      <t xml:space="preserve"> </t>
    </r>
  </si>
  <si>
    <r>
      <t>s</t>
    </r>
    <r>
      <rPr>
        <vertAlign val="subscript"/>
        <sz val="11"/>
        <color theme="1"/>
        <rFont val="Calibri"/>
        <family val="2"/>
        <scheme val="minor"/>
      </rPr>
      <t>y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</t>
    </r>
  </si>
  <si>
    <t>Exercice 2</t>
  </si>
  <si>
    <t xml:space="preserve">Echantillon de taille n = </t>
  </si>
  <si>
    <t>X : ??? et Y : ???</t>
  </si>
  <si>
    <t>Année</t>
  </si>
  <si>
    <t>Variance x - variance y :</t>
  </si>
  <si>
    <t>Coefficients de la droite de régression :</t>
  </si>
  <si>
    <r>
      <t>r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=</t>
    </r>
  </si>
  <si>
    <t>Publicité</t>
  </si>
  <si>
    <t>Chiffre d'affaires</t>
  </si>
  <si>
    <t>Exercice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</si>
</sst>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4" xfId="0" applyBorder="1"/>
    <xf numFmtId="0" fontId="4" fillId="0" borderId="0" xfId="0" applyFont="1" applyBorder="1"/>
    <xf numFmtId="2" fontId="4" fillId="0" borderId="6" xfId="0" applyNumberFormat="1" applyFont="1" applyBorder="1"/>
    <xf numFmtId="164" fontId="4" fillId="0" borderId="6" xfId="0" applyNumberFormat="1" applyFont="1" applyBorder="1"/>
    <xf numFmtId="0" fontId="4" fillId="0" borderId="8" xfId="0" applyFont="1" applyBorder="1"/>
    <xf numFmtId="164" fontId="4" fillId="0" borderId="9" xfId="0" applyNumberFormat="1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/>
  </sheetViews>
  <sheetFormatPr baseColWidth="10" defaultRowHeight="14.5" x14ac:dyDescent="0.35"/>
  <cols>
    <col min="1" max="1" width="21.54296875" customWidth="1"/>
    <col min="2" max="2" width="9.7265625" customWidth="1"/>
    <col min="3" max="3" width="10.54296875" customWidth="1"/>
    <col min="4" max="4" width="8.7265625" style="4" customWidth="1"/>
    <col min="5" max="5" width="8.81640625" style="4" customWidth="1"/>
    <col min="6" max="6" width="11.453125" style="4"/>
  </cols>
  <sheetData>
    <row r="1" spans="1:6" x14ac:dyDescent="0.35">
      <c r="A1" s="23" t="s">
        <v>19</v>
      </c>
    </row>
    <row r="2" spans="1:6" x14ac:dyDescent="0.35">
      <c r="A2" t="s">
        <v>2</v>
      </c>
    </row>
    <row r="3" spans="1:6" x14ac:dyDescent="0.35">
      <c r="A3" t="s">
        <v>3</v>
      </c>
      <c r="B3" t="s">
        <v>21</v>
      </c>
    </row>
    <row r="4" spans="1:6" x14ac:dyDescent="0.35">
      <c r="A4" t="s">
        <v>20</v>
      </c>
      <c r="B4" s="1">
        <v>7</v>
      </c>
    </row>
    <row r="6" spans="1:6" ht="17.5" x14ac:dyDescent="0.45">
      <c r="A6" s="2" t="s">
        <v>22</v>
      </c>
      <c r="B6" s="2" t="s">
        <v>0</v>
      </c>
      <c r="C6" s="2" t="s">
        <v>1</v>
      </c>
      <c r="D6" s="2" t="s">
        <v>4</v>
      </c>
      <c r="E6" s="2" t="s">
        <v>5</v>
      </c>
      <c r="F6" s="2" t="s">
        <v>17</v>
      </c>
    </row>
    <row r="7" spans="1:6" x14ac:dyDescent="0.35">
      <c r="A7" s="2">
        <v>1998</v>
      </c>
      <c r="B7" s="2">
        <v>0</v>
      </c>
      <c r="C7" s="2">
        <v>75</v>
      </c>
      <c r="D7" s="2">
        <f>B7*B7</f>
        <v>0</v>
      </c>
      <c r="E7" s="2">
        <f>B7*C7</f>
        <v>0</v>
      </c>
      <c r="F7" s="2">
        <f>C7*C7</f>
        <v>5625</v>
      </c>
    </row>
    <row r="8" spans="1:6" x14ac:dyDescent="0.35">
      <c r="A8" s="2">
        <v>1999</v>
      </c>
      <c r="B8" s="2">
        <v>1</v>
      </c>
      <c r="C8" s="2">
        <v>260</v>
      </c>
      <c r="D8" s="2">
        <f t="shared" ref="D8:D13" si="0">B8*B8</f>
        <v>1</v>
      </c>
      <c r="E8" s="2">
        <f t="shared" ref="E8:E13" si="1">B8*C8</f>
        <v>260</v>
      </c>
      <c r="F8" s="2">
        <f t="shared" ref="F8:F13" si="2">C8*C8</f>
        <v>67600</v>
      </c>
    </row>
    <row r="9" spans="1:6" x14ac:dyDescent="0.35">
      <c r="A9" s="2">
        <v>2000</v>
      </c>
      <c r="B9" s="2">
        <v>2</v>
      </c>
      <c r="C9" s="2">
        <v>820</v>
      </c>
      <c r="D9" s="2">
        <f t="shared" si="0"/>
        <v>4</v>
      </c>
      <c r="E9" s="2">
        <f t="shared" si="1"/>
        <v>1640</v>
      </c>
      <c r="F9" s="2">
        <f t="shared" si="2"/>
        <v>672400</v>
      </c>
    </row>
    <row r="10" spans="1:6" x14ac:dyDescent="0.35">
      <c r="A10" s="2">
        <v>2001</v>
      </c>
      <c r="B10" s="2">
        <v>3</v>
      </c>
      <c r="C10" s="2">
        <v>1650</v>
      </c>
      <c r="D10" s="2">
        <f t="shared" si="0"/>
        <v>9</v>
      </c>
      <c r="E10" s="2">
        <f t="shared" si="1"/>
        <v>4950</v>
      </c>
      <c r="F10" s="2">
        <f t="shared" si="2"/>
        <v>2722500</v>
      </c>
    </row>
    <row r="11" spans="1:6" x14ac:dyDescent="0.35">
      <c r="A11" s="2">
        <v>2002</v>
      </c>
      <c r="B11" s="2">
        <v>4</v>
      </c>
      <c r="C11" s="2">
        <v>2300</v>
      </c>
      <c r="D11" s="2">
        <f t="shared" si="0"/>
        <v>16</v>
      </c>
      <c r="E11" s="2">
        <f t="shared" si="1"/>
        <v>9200</v>
      </c>
      <c r="F11" s="2">
        <f t="shared" si="2"/>
        <v>5290000</v>
      </c>
    </row>
    <row r="12" spans="1:6" x14ac:dyDescent="0.35">
      <c r="A12" s="2">
        <v>2003</v>
      </c>
      <c r="B12" s="2">
        <v>5</v>
      </c>
      <c r="C12" s="2">
        <v>4000</v>
      </c>
      <c r="D12" s="2">
        <f t="shared" si="0"/>
        <v>25</v>
      </c>
      <c r="E12" s="2">
        <f t="shared" si="1"/>
        <v>20000</v>
      </c>
      <c r="F12" s="2">
        <f t="shared" si="2"/>
        <v>16000000</v>
      </c>
    </row>
    <row r="13" spans="1:6" x14ac:dyDescent="0.35">
      <c r="A13" s="2">
        <v>2004</v>
      </c>
      <c r="B13" s="2">
        <v>6</v>
      </c>
      <c r="C13" s="2">
        <v>5300</v>
      </c>
      <c r="D13" s="2">
        <f t="shared" si="0"/>
        <v>36</v>
      </c>
      <c r="E13" s="2">
        <f t="shared" si="1"/>
        <v>31800</v>
      </c>
      <c r="F13" s="2">
        <f t="shared" si="2"/>
        <v>28090000</v>
      </c>
    </row>
    <row r="14" spans="1:6" s="1" customFormat="1" x14ac:dyDescent="0.35">
      <c r="A14" s="3" t="s">
        <v>6</v>
      </c>
      <c r="B14" s="3">
        <f>SUM(B7:B13)</f>
        <v>21</v>
      </c>
      <c r="C14" s="3">
        <f>SUM(C7:C13)</f>
        <v>14405</v>
      </c>
      <c r="D14" s="3">
        <f>SUM(D7:D13)</f>
        <v>91</v>
      </c>
      <c r="E14" s="3">
        <f>SUM(E7:E13)</f>
        <v>67850</v>
      </c>
      <c r="F14" s="3">
        <f>SUM(F7:F13)</f>
        <v>52848125</v>
      </c>
    </row>
    <row r="16" spans="1:6" x14ac:dyDescent="0.35">
      <c r="A16" s="5" t="s">
        <v>10</v>
      </c>
      <c r="B16" s="6" t="s">
        <v>7</v>
      </c>
      <c r="C16" s="6">
        <f>B14/B4</f>
        <v>3</v>
      </c>
      <c r="D16" s="7"/>
      <c r="E16" s="8"/>
    </row>
    <row r="17" spans="1:5" x14ac:dyDescent="0.35">
      <c r="A17" s="9" t="s">
        <v>11</v>
      </c>
      <c r="B17" s="10" t="s">
        <v>9</v>
      </c>
      <c r="C17" s="10">
        <f>C14/B4</f>
        <v>2057.8571428571427</v>
      </c>
      <c r="D17" s="11"/>
      <c r="E17" s="12"/>
    </row>
    <row r="18" spans="1:5" ht="17.5" x14ac:dyDescent="0.45">
      <c r="A18" s="9" t="s">
        <v>23</v>
      </c>
      <c r="B18" s="10" t="s">
        <v>8</v>
      </c>
      <c r="C18" s="10">
        <f>D14/B4-C16*C16</f>
        <v>4</v>
      </c>
      <c r="D18" s="11" t="s">
        <v>18</v>
      </c>
      <c r="E18" s="12">
        <f>F14/B4-C17*C17</f>
        <v>3314956.1224489799</v>
      </c>
    </row>
    <row r="19" spans="1:5" x14ac:dyDescent="0.35">
      <c r="A19" s="13" t="s">
        <v>12</v>
      </c>
      <c r="B19" s="14" t="s">
        <v>13</v>
      </c>
      <c r="C19" s="14">
        <f>E14/B4-C16*C17</f>
        <v>3519.2857142857156</v>
      </c>
      <c r="D19" s="15"/>
      <c r="E19" s="16"/>
    </row>
    <row r="21" spans="1:5" x14ac:dyDescent="0.35">
      <c r="A21" s="5" t="s">
        <v>24</v>
      </c>
      <c r="B21" s="6"/>
      <c r="C21" s="17"/>
    </row>
    <row r="22" spans="1:5" x14ac:dyDescent="0.35">
      <c r="A22" s="9"/>
      <c r="B22" s="18" t="s">
        <v>14</v>
      </c>
      <c r="C22" s="19">
        <f>C19/C18</f>
        <v>879.8214285714289</v>
      </c>
    </row>
    <row r="23" spans="1:5" x14ac:dyDescent="0.35">
      <c r="A23" s="9"/>
      <c r="B23" s="18" t="s">
        <v>15</v>
      </c>
      <c r="C23" s="19">
        <f>C17-C22*C16</f>
        <v>-581.60714285714403</v>
      </c>
    </row>
    <row r="24" spans="1:5" x14ac:dyDescent="0.35">
      <c r="A24" s="9"/>
      <c r="B24" s="18" t="s">
        <v>16</v>
      </c>
      <c r="C24" s="20">
        <f>C19/SQRT(C18*E18)</f>
        <v>0.96646390477062949</v>
      </c>
    </row>
    <row r="25" spans="1:5" ht="16.5" x14ac:dyDescent="0.35">
      <c r="A25" s="13"/>
      <c r="B25" s="21" t="s">
        <v>25</v>
      </c>
      <c r="C25" s="22">
        <f>C24*C24</f>
        <v>0.93405247922449242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zoomScaleNormal="100" workbookViewId="0">
      <selection activeCell="A24" sqref="A24"/>
    </sheetView>
  </sheetViews>
  <sheetFormatPr baseColWidth="10" defaultRowHeight="14.5" x14ac:dyDescent="0.35"/>
  <cols>
    <col min="1" max="1" width="20.26953125" customWidth="1"/>
  </cols>
  <sheetData>
    <row r="1" spans="1:12" x14ac:dyDescent="0.35">
      <c r="A1" s="23" t="s">
        <v>28</v>
      </c>
    </row>
    <row r="3" spans="1:12" x14ac:dyDescent="0.35">
      <c r="A3" s="2" t="s">
        <v>26</v>
      </c>
      <c r="B3" s="2">
        <v>0</v>
      </c>
      <c r="C3" s="2">
        <v>0.2</v>
      </c>
      <c r="D3" s="2">
        <v>0.6</v>
      </c>
      <c r="E3" s="2">
        <v>3</v>
      </c>
      <c r="F3" s="2">
        <v>3.5</v>
      </c>
      <c r="G3" s="2">
        <v>4</v>
      </c>
      <c r="H3" s="2">
        <v>5.2</v>
      </c>
      <c r="I3" s="2">
        <v>4.9000000000000004</v>
      </c>
      <c r="J3" s="2">
        <v>6.3</v>
      </c>
      <c r="K3" s="2">
        <v>7.1</v>
      </c>
      <c r="L3" s="2">
        <v>6.9</v>
      </c>
    </row>
    <row r="4" spans="1:12" x14ac:dyDescent="0.35">
      <c r="A4" s="2" t="s">
        <v>27</v>
      </c>
      <c r="B4" s="2">
        <v>2</v>
      </c>
      <c r="C4" s="2">
        <v>3</v>
      </c>
      <c r="D4" s="2">
        <v>7</v>
      </c>
      <c r="E4" s="2">
        <v>15</v>
      </c>
      <c r="F4" s="2">
        <v>19</v>
      </c>
      <c r="G4" s="2">
        <v>23</v>
      </c>
      <c r="H4" s="2">
        <v>32</v>
      </c>
      <c r="I4" s="2">
        <v>37</v>
      </c>
      <c r="J4" s="2">
        <v>54</v>
      </c>
      <c r="K4" s="2">
        <v>58</v>
      </c>
      <c r="L4" s="2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ex2</vt:lpstr>
      <vt:lpstr>ex7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Ducay</dc:creator>
  <cp:lastModifiedBy>Stéphane</cp:lastModifiedBy>
  <dcterms:created xsi:type="dcterms:W3CDTF">2015-09-22T11:45:17Z</dcterms:created>
  <dcterms:modified xsi:type="dcterms:W3CDTF">2017-10-17T06:48:46Z</dcterms:modified>
</cp:coreProperties>
</file>